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ír Čajnák\Desktop\"/>
    </mc:Choice>
  </mc:AlternateContent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List1!$B$6:$D$11</definedName>
  </definedNames>
  <calcPr calcId="152511"/>
</workbook>
</file>

<file path=xl/calcChain.xml><?xml version="1.0" encoding="utf-8"?>
<calcChain xmlns="http://schemas.openxmlformats.org/spreadsheetml/2006/main">
  <c r="G12" i="1" l="1"/>
  <c r="G8" i="1"/>
  <c r="G22" i="1"/>
  <c r="G11" i="1"/>
  <c r="G10" i="1"/>
  <c r="G13" i="1"/>
  <c r="G14" i="1"/>
  <c r="G6" i="1"/>
  <c r="G7" i="1"/>
  <c r="G18" i="1"/>
  <c r="G15" i="1"/>
  <c r="G16" i="1"/>
  <c r="G19" i="1"/>
  <c r="G21" i="1"/>
  <c r="G17" i="1"/>
  <c r="G20" i="1"/>
  <c r="G9" i="1"/>
  <c r="E12" i="1"/>
  <c r="E8" i="1"/>
  <c r="E22" i="1"/>
  <c r="E11" i="1"/>
  <c r="E10" i="1"/>
  <c r="E13" i="1"/>
  <c r="E14" i="1"/>
  <c r="I14" i="1" s="1"/>
  <c r="E6" i="1"/>
  <c r="E7" i="1"/>
  <c r="E18" i="1"/>
  <c r="E15" i="1"/>
  <c r="I15" i="1" s="1"/>
  <c r="E16" i="1"/>
  <c r="E19" i="1"/>
  <c r="E21" i="1"/>
  <c r="E17" i="1"/>
  <c r="I17" i="1" s="1"/>
  <c r="E20" i="1"/>
  <c r="E9" i="1"/>
  <c r="H12" i="1"/>
  <c r="H8" i="1"/>
  <c r="H22" i="1"/>
  <c r="H11" i="1"/>
  <c r="H10" i="1"/>
  <c r="H13" i="1"/>
  <c r="H14" i="1"/>
  <c r="H6" i="1"/>
  <c r="H7" i="1"/>
  <c r="H18" i="1"/>
  <c r="H15" i="1"/>
  <c r="H16" i="1"/>
  <c r="H19" i="1"/>
  <c r="H21" i="1"/>
  <c r="H17" i="1"/>
  <c r="H20" i="1"/>
  <c r="H9" i="1"/>
  <c r="I20" i="1" l="1"/>
  <c r="I21" i="1"/>
  <c r="I19" i="1"/>
  <c r="I16" i="1"/>
  <c r="I18" i="1"/>
  <c r="I8" i="1"/>
  <c r="I7" i="1"/>
  <c r="I6" i="1"/>
  <c r="I11" i="1"/>
  <c r="I13" i="1"/>
  <c r="I10" i="1"/>
  <c r="I22" i="1"/>
  <c r="I12" i="1"/>
  <c r="I9" i="1"/>
</calcChain>
</file>

<file path=xl/sharedStrings.xml><?xml version="1.0" encoding="utf-8"?>
<sst xmlns="http://schemas.openxmlformats.org/spreadsheetml/2006/main" count="46" uniqueCount="46">
  <si>
    <t>Celkové pořadí</t>
  </si>
  <si>
    <t>Startovní číslo</t>
  </si>
  <si>
    <t>Družstvo</t>
  </si>
  <si>
    <t>Součet pořadí</t>
  </si>
  <si>
    <t>Součet časů</t>
  </si>
  <si>
    <t xml:space="preserve">VCÚ 2014 - HORNOTŘEŠŇOVSKÝ POHÁR </t>
  </si>
  <si>
    <t>Čas útoku NÁSTŘIK</t>
  </si>
  <si>
    <t>Pořadí NÁSTŘIK</t>
  </si>
  <si>
    <t>Čas útoku PRŮSTŘIK</t>
  </si>
  <si>
    <t>Pořadí PRŮSTŘIK</t>
  </si>
  <si>
    <r>
      <t xml:space="preserve">VÝSLEDKOVÁ LISTINA - </t>
    </r>
    <r>
      <rPr>
        <sz val="16"/>
        <color theme="1"/>
        <rFont val="Franklin Gothic Medium"/>
        <family val="2"/>
        <charset val="238"/>
      </rPr>
      <t>kategorie</t>
    </r>
    <r>
      <rPr>
        <b/>
        <sz val="16"/>
        <color theme="1"/>
        <rFont val="Franklin Gothic Medium"/>
        <family val="2"/>
        <charset val="238"/>
      </rPr>
      <t xml:space="preserve"> MUŽI</t>
    </r>
  </si>
  <si>
    <t>Horní Třešňovec A</t>
  </si>
  <si>
    <t>Mostek</t>
  </si>
  <si>
    <t>Bystřec A</t>
  </si>
  <si>
    <t>Dolní Čermná</t>
  </si>
  <si>
    <t>Bošín</t>
  </si>
  <si>
    <t>Lukavice A</t>
  </si>
  <si>
    <t>Horní Čermná A</t>
  </si>
  <si>
    <t>Brandýs nad Orlicí</t>
  </si>
  <si>
    <t>Kunčice C</t>
  </si>
  <si>
    <t>Letohrad Orlice</t>
  </si>
  <si>
    <t>Bystřec B</t>
  </si>
  <si>
    <t>Lukavice B</t>
  </si>
  <si>
    <t>Horní Třešňovec B</t>
  </si>
  <si>
    <t>Lanšperk</t>
  </si>
  <si>
    <t>Letohrad Červená B</t>
  </si>
  <si>
    <t>Horní Čermná B</t>
  </si>
  <si>
    <t>Nepomuky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</si>
  <si>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</si>
  <si>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</si>
  <si>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</si>
  <si>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</si>
  <si>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</si>
  <si>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</si>
  <si>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</si>
  <si>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</si>
  <si>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</si>
  <si>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</si>
  <si>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</si>
  <si>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</si>
  <si>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</si>
  <si>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2.</t>
  </si>
  <si>
    <t>3.</t>
  </si>
  <si>
    <t>4.</t>
  </si>
  <si>
    <t>5.</t>
  </si>
  <si>
    <t>Pozn.: čas 2:00,00 =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</si>
</sst>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m:ss.00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Franklin Gothic Medium"/>
      <family val="2"/>
      <charset val="238"/>
    </font>
    <font>
      <b/>
      <sz val="22"/>
      <color theme="1"/>
      <name val="Franklin Gothic Medium"/>
      <family val="2"/>
      <charset val="238"/>
    </font>
    <font>
      <b/>
      <sz val="16"/>
      <color theme="1"/>
      <name val="Franklin Gothic Medium"/>
      <family val="2"/>
      <charset val="238"/>
    </font>
    <font>
      <sz val="16"/>
      <color theme="1"/>
      <name val="Franklin Gothic Medium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indent="2"/>
    </xf>
    <xf numFmtId="164" fontId="2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left" indent="1"/>
      <protection locked="0"/>
    </xf>
    <xf numFmtId="165" fontId="0" fillId="0" borderId="1" xfId="0" applyNumberFormat="1" applyBorder="1" applyAlignment="1">
      <alignment horizontal="left" indent="1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/>
    </xf>
    <xf numFmtId="164" fontId="2" fillId="0" borderId="0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377030</xdr:colOff>
      <xdr:row>4</xdr:row>
      <xdr:rowOff>662781</xdr:rowOff>
    </xdr:from>
    <xdr:to>
      <xdr:col>20</xdr:col>
      <xdr:colOff>380999</xdr:colOff>
      <xdr:row>33</xdr:row>
      <xdr:rowOff>0</xdr:rowOff>
    </xdr:to>
    <xdr:pic>
      <xdr:nvPicPr>
        <xdr:cNvPr id="3" name="Obrázek 2" descr="Bez názvu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6200"/>
                  </a14:imgEffect>
                  <a14:imgEffect>
                    <a14:saturation sat="159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568405" y="1662906"/>
          <a:ext cx="6639719" cy="6353969"/>
        </a:xfrm>
        <a:prstGeom prst="rect">
          <a:avLst/>
        </a:prstGeom>
        <a:effectLst>
          <a:glow>
            <a:schemeClr val="accent1">
              <a:alpha val="13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1" zoomScaleNormal="100" workbookViewId="0">
      <selection activeCell="A30" sqref="A30"/>
    </sheetView>
  </sheetViews>
  <sheetFormatPr defaultRowHeight="15" x14ac:dyDescent="0.25"/>
  <cols>
    <col min="1" max="1" width="8.85546875" customWidth="1"/>
    <col min="2" max="2" width="7.140625" bestFit="1" customWidth="1"/>
    <col min="3" max="3" width="30.28515625" customWidth="1"/>
    <col min="4" max="5" width="10.5703125" customWidth="1"/>
    <col min="6" max="6" width="10.5703125" bestFit="1" customWidth="1"/>
    <col min="7" max="7" width="10.42578125" customWidth="1"/>
    <col min="8" max="8" width="10.5703125" customWidth="1"/>
    <col min="9" max="9" width="9.28515625" customWidth="1"/>
  </cols>
  <sheetData>
    <row r="1" spans="1:12" s="2" customFormat="1" x14ac:dyDescent="0.25">
      <c r="A1"/>
      <c r="B1"/>
      <c r="C1"/>
      <c r="D1"/>
      <c r="E1"/>
      <c r="F1"/>
      <c r="G1"/>
      <c r="H1"/>
      <c r="I1"/>
      <c r="J1"/>
      <c r="K1"/>
    </row>
    <row r="2" spans="1:12" s="2" customFormat="1" ht="29.25" x14ac:dyDescent="0.5">
      <c r="A2" s="12" t="s">
        <v>5</v>
      </c>
      <c r="B2" s="11"/>
      <c r="C2" s="11"/>
      <c r="D2" s="11"/>
      <c r="E2" s="11"/>
      <c r="F2" s="11"/>
      <c r="G2" s="11"/>
      <c r="H2" s="11"/>
      <c r="I2" s="14">
        <v>41797</v>
      </c>
      <c r="J2" s="14"/>
    </row>
    <row r="3" spans="1:12" s="2" customFormat="1" ht="7.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 s="1" customFormat="1" ht="27.75" customHeight="1" x14ac:dyDescent="0.2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2"/>
    </row>
    <row r="5" spans="1:12" ht="64.5" customHeight="1" x14ac:dyDescent="0.25">
      <c r="A5" s="16" t="s">
        <v>0</v>
      </c>
      <c r="B5" s="4" t="s">
        <v>1</v>
      </c>
      <c r="C5" s="5" t="s">
        <v>2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4</v>
      </c>
      <c r="I5" s="6" t="s">
        <v>3</v>
      </c>
      <c r="K5" s="3"/>
      <c r="L5" s="3"/>
    </row>
    <row r="6" spans="1:12" ht="18.75" x14ac:dyDescent="0.3">
      <c r="A6" s="17" t="s">
        <v>28</v>
      </c>
      <c r="B6" s="7">
        <v>9</v>
      </c>
      <c r="C6" s="8" t="s">
        <v>19</v>
      </c>
      <c r="D6" s="9">
        <v>2.9918981481481479E-4</v>
      </c>
      <c r="E6" s="7">
        <f>IF(D6="","",(RANK(D6,D$6:D$22,1)))</f>
        <v>2</v>
      </c>
      <c r="F6" s="9">
        <v>1.9814814814814814E-4</v>
      </c>
      <c r="G6" s="7">
        <f>IF(F6="","",(RANK(F6,F$6:F$22,1)))</f>
        <v>1</v>
      </c>
      <c r="H6" s="10">
        <f>D6+F6</f>
        <v>4.9733796296296288E-4</v>
      </c>
      <c r="I6" s="7">
        <f>IF(OR(D6="",F6=""),"",E6+G6)</f>
        <v>3</v>
      </c>
    </row>
    <row r="7" spans="1:12" ht="18.75" x14ac:dyDescent="0.3">
      <c r="A7" s="17" t="s">
        <v>41</v>
      </c>
      <c r="B7" s="7">
        <v>10</v>
      </c>
      <c r="C7" s="8" t="s">
        <v>20</v>
      </c>
      <c r="D7" s="9">
        <v>2.9201388888888891E-4</v>
      </c>
      <c r="E7" s="7">
        <f>IF(D7="","",(RANK(D7,D$6:D$22,1)))</f>
        <v>1</v>
      </c>
      <c r="F7" s="9">
        <v>2.1018518518518521E-4</v>
      </c>
      <c r="G7" s="7">
        <f>IF(F7="","",(RANK(F7,F$6:F$22,1)))</f>
        <v>4</v>
      </c>
      <c r="H7" s="10">
        <f>D7+F7</f>
        <v>5.0219907407407418E-4</v>
      </c>
      <c r="I7" s="7">
        <f>IF(OR(D7="",F7=""),"",E7+G7)</f>
        <v>5</v>
      </c>
    </row>
    <row r="8" spans="1:12" ht="18.75" x14ac:dyDescent="0.3">
      <c r="A8" s="17" t="s">
        <v>42</v>
      </c>
      <c r="B8" s="7">
        <v>3</v>
      </c>
      <c r="C8" s="8" t="s">
        <v>13</v>
      </c>
      <c r="D8" s="9">
        <v>3.0717592592592591E-4</v>
      </c>
      <c r="E8" s="7">
        <f>IF(D8="","",(RANK(D8,D$6:D$22,1)))</f>
        <v>3</v>
      </c>
      <c r="F8" s="9">
        <v>2.0995370370370371E-4</v>
      </c>
      <c r="G8" s="7">
        <f>IF(F8="","",(RANK(F8,F$6:F$22,1)))</f>
        <v>3</v>
      </c>
      <c r="H8" s="10">
        <f>D8+F8</f>
        <v>5.1712962962962964E-4</v>
      </c>
      <c r="I8" s="7">
        <f>IF(OR(D8="",F8=""),"",E8+G8)</f>
        <v>6</v>
      </c>
    </row>
    <row r="9" spans="1:12" ht="18.75" x14ac:dyDescent="0.3">
      <c r="A9" s="17" t="s">
        <v>43</v>
      </c>
      <c r="B9" s="7">
        <v>1</v>
      </c>
      <c r="C9" s="8" t="s">
        <v>11</v>
      </c>
      <c r="D9" s="9">
        <v>3.4120370370370375E-4</v>
      </c>
      <c r="E9" s="7">
        <f>IF(D9="","",(RANK(D9,D$6:D$22,1)))</f>
        <v>4</v>
      </c>
      <c r="F9" s="9">
        <v>2.2905092592592592E-4</v>
      </c>
      <c r="G9" s="7">
        <f>IF(F9="","",(RANK(F9,F$6:F$22,1)))</f>
        <v>7</v>
      </c>
      <c r="H9" s="10">
        <f>D9+F9</f>
        <v>5.7025462962962965E-4</v>
      </c>
      <c r="I9" s="7">
        <f>IF(OR(D9="",F9=""),"",E9+G9)</f>
        <v>11</v>
      </c>
    </row>
    <row r="10" spans="1:12" ht="18.75" x14ac:dyDescent="0.3">
      <c r="A10" s="17" t="s">
        <v>44</v>
      </c>
      <c r="B10" s="7">
        <v>6</v>
      </c>
      <c r="C10" s="8" t="s">
        <v>16</v>
      </c>
      <c r="D10" s="9">
        <v>3.5706018518518514E-4</v>
      </c>
      <c r="E10" s="7">
        <f>IF(D10="","",(RANK(D10,D$6:D$22,1)))</f>
        <v>6</v>
      </c>
      <c r="F10" s="9">
        <v>2.2106481481481481E-4</v>
      </c>
      <c r="G10" s="7">
        <f>IF(F10="","",(RANK(F10,F$6:F$22,1)))</f>
        <v>6</v>
      </c>
      <c r="H10" s="10">
        <f>D10+F10</f>
        <v>5.7812499999999997E-4</v>
      </c>
      <c r="I10" s="7">
        <f>IF(OR(D10="",F10=""),"",E10+G10)</f>
        <v>12</v>
      </c>
    </row>
    <row r="11" spans="1:12" ht="18.75" x14ac:dyDescent="0.3">
      <c r="A11" s="17" t="s">
        <v>29</v>
      </c>
      <c r="B11" s="7">
        <v>5</v>
      </c>
      <c r="C11" s="8" t="s">
        <v>15</v>
      </c>
      <c r="D11" s="9">
        <v>3.634259259259259E-4</v>
      </c>
      <c r="E11" s="7">
        <f>IF(D11="","",(RANK(D11,D$6:D$22,1)))</f>
        <v>7</v>
      </c>
      <c r="F11" s="9">
        <v>2.1956018518518516E-4</v>
      </c>
      <c r="G11" s="7">
        <f>IF(F11="","",(RANK(F11,F$6:F$22,1)))</f>
        <v>5</v>
      </c>
      <c r="H11" s="10">
        <f>D11+F11</f>
        <v>5.8298611111111105E-4</v>
      </c>
      <c r="I11" s="7">
        <f>IF(OR(D11="",F11=""),"",E11+G11)</f>
        <v>12</v>
      </c>
    </row>
    <row r="12" spans="1:12" ht="18.75" x14ac:dyDescent="0.3">
      <c r="A12" s="17" t="s">
        <v>30</v>
      </c>
      <c r="B12" s="7">
        <v>2</v>
      </c>
      <c r="C12" s="8" t="s">
        <v>12</v>
      </c>
      <c r="D12" s="9">
        <v>4.7349537037037038E-4</v>
      </c>
      <c r="E12" s="7">
        <f>IF(D12="","",(RANK(D12,D$6:D$22,1)))</f>
        <v>10</v>
      </c>
      <c r="F12" s="9">
        <v>2.0462962962962967E-4</v>
      </c>
      <c r="G12" s="7">
        <f>IF(F12="","",(RANK(F12,F$6:F$22,1)))</f>
        <v>2</v>
      </c>
      <c r="H12" s="10">
        <f>D12+F12</f>
        <v>6.7812500000000002E-4</v>
      </c>
      <c r="I12" s="7">
        <f>IF(OR(D12="",F12=""),"",E12+G12)</f>
        <v>12</v>
      </c>
    </row>
    <row r="13" spans="1:12" ht="18.75" x14ac:dyDescent="0.3">
      <c r="A13" s="17" t="s">
        <v>31</v>
      </c>
      <c r="B13" s="7">
        <v>7</v>
      </c>
      <c r="C13" s="8" t="s">
        <v>17</v>
      </c>
      <c r="D13" s="9">
        <v>3.4895833333333328E-4</v>
      </c>
      <c r="E13" s="7">
        <f>IF(D13="","",(RANK(D13,D$6:D$22,1)))</f>
        <v>5</v>
      </c>
      <c r="F13" s="9">
        <v>2.4386574074074076E-4</v>
      </c>
      <c r="G13" s="7">
        <f>IF(F13="","",(RANK(F13,F$6:F$22,1)))</f>
        <v>10</v>
      </c>
      <c r="H13" s="10">
        <f>D13+F13</f>
        <v>5.9282407407407406E-4</v>
      </c>
      <c r="I13" s="7">
        <f>IF(OR(D13="",F13=""),"",E13+G13)</f>
        <v>15</v>
      </c>
    </row>
    <row r="14" spans="1:12" ht="18.75" x14ac:dyDescent="0.3">
      <c r="A14" s="17" t="s">
        <v>32</v>
      </c>
      <c r="B14" s="7">
        <v>8</v>
      </c>
      <c r="C14" s="8" t="s">
        <v>18</v>
      </c>
      <c r="D14" s="9">
        <v>4.4236111111111109E-4</v>
      </c>
      <c r="E14" s="7">
        <f>IF(D14="","",(RANK(D14,D$6:D$22,1)))</f>
        <v>9</v>
      </c>
      <c r="F14" s="9">
        <v>2.3715277777777775E-4</v>
      </c>
      <c r="G14" s="7">
        <f>IF(F14="","",(RANK(F14,F$6:F$22,1)))</f>
        <v>9</v>
      </c>
      <c r="H14" s="10">
        <f>D14+F14</f>
        <v>6.7951388888888879E-4</v>
      </c>
      <c r="I14" s="7">
        <f>IF(OR(D14="",F14=""),"",E14+G14)</f>
        <v>18</v>
      </c>
    </row>
    <row r="15" spans="1:12" ht="18.75" x14ac:dyDescent="0.3">
      <c r="A15" s="17" t="s">
        <v>33</v>
      </c>
      <c r="B15" s="7">
        <v>12</v>
      </c>
      <c r="C15" s="8" t="s">
        <v>22</v>
      </c>
      <c r="D15" s="9">
        <v>6.8159722222222222E-4</v>
      </c>
      <c r="E15" s="7">
        <f>IF(D15="","",(RANK(D15,D$6:D$22,1)))</f>
        <v>13</v>
      </c>
      <c r="F15" s="9">
        <v>2.3530092592592591E-4</v>
      </c>
      <c r="G15" s="7">
        <f>IF(F15="","",(RANK(F15,F$6:F$22,1)))</f>
        <v>8</v>
      </c>
      <c r="H15" s="10">
        <f>D15+F15</f>
        <v>9.1689814814814813E-4</v>
      </c>
      <c r="I15" s="7">
        <f>IF(OR(D15="",F15=""),"",E15+G15)</f>
        <v>21</v>
      </c>
    </row>
    <row r="16" spans="1:12" ht="18.75" x14ac:dyDescent="0.3">
      <c r="A16" s="17" t="s">
        <v>34</v>
      </c>
      <c r="B16" s="7">
        <v>13</v>
      </c>
      <c r="C16" s="8" t="s">
        <v>23</v>
      </c>
      <c r="D16" s="9">
        <v>4.8101851851851848E-4</v>
      </c>
      <c r="E16" s="7">
        <f>IF(D16="","",(RANK(D16,D$6:D$22,1)))</f>
        <v>11</v>
      </c>
      <c r="F16" s="9">
        <v>2.4664351851851849E-4</v>
      </c>
      <c r="G16" s="7">
        <f>IF(F16="","",(RANK(F16,F$6:F$22,1)))</f>
        <v>11</v>
      </c>
      <c r="H16" s="10">
        <f>D16+F16</f>
        <v>7.2766203703703697E-4</v>
      </c>
      <c r="I16" s="7">
        <f>IF(OR(D16="",F16=""),"",E16+G16)</f>
        <v>22</v>
      </c>
    </row>
    <row r="17" spans="1:9" ht="18.75" x14ac:dyDescent="0.3">
      <c r="A17" s="17" t="s">
        <v>35</v>
      </c>
      <c r="B17" s="7">
        <v>16</v>
      </c>
      <c r="C17" s="8" t="s">
        <v>26</v>
      </c>
      <c r="D17" s="9">
        <v>4.0648148148148141E-4</v>
      </c>
      <c r="E17" s="7">
        <f>IF(D17="","",(RANK(D17,D$6:D$22,1)))</f>
        <v>8</v>
      </c>
      <c r="F17" s="9">
        <v>3.4699074074074076E-4</v>
      </c>
      <c r="G17" s="7">
        <f>IF(F17="","",(RANK(F17,F$6:F$22,1)))</f>
        <v>15</v>
      </c>
      <c r="H17" s="10">
        <f>D17+F17</f>
        <v>7.5347222222222222E-4</v>
      </c>
      <c r="I17" s="7">
        <f>IF(OR(D17="",F17=""),"",E17+G17)</f>
        <v>23</v>
      </c>
    </row>
    <row r="18" spans="1:9" ht="18.75" x14ac:dyDescent="0.3">
      <c r="A18" s="17" t="s">
        <v>36</v>
      </c>
      <c r="B18" s="7">
        <v>11</v>
      </c>
      <c r="C18" s="8" t="s">
        <v>21</v>
      </c>
      <c r="D18" s="9">
        <v>5.158564814814815E-4</v>
      </c>
      <c r="E18" s="7">
        <f>IF(D18="","",(RANK(D18,D$6:D$22,1)))</f>
        <v>12</v>
      </c>
      <c r="F18" s="9">
        <v>2.7326388888888892E-4</v>
      </c>
      <c r="G18" s="7">
        <f>IF(F18="","",(RANK(F18,F$6:F$22,1)))</f>
        <v>12</v>
      </c>
      <c r="H18" s="10">
        <f>D18+F18</f>
        <v>7.8912037037037037E-4</v>
      </c>
      <c r="I18" s="7">
        <f>IF(OR(D18="",F18=""),"",E18+G18)</f>
        <v>24</v>
      </c>
    </row>
    <row r="19" spans="1:9" ht="18.75" x14ac:dyDescent="0.3">
      <c r="A19" s="17" t="s">
        <v>37</v>
      </c>
      <c r="B19" s="7">
        <v>14</v>
      </c>
      <c r="C19" s="8" t="s">
        <v>24</v>
      </c>
      <c r="D19" s="9">
        <v>7.2175925925925934E-4</v>
      </c>
      <c r="E19" s="7">
        <f>IF(D19="","",(RANK(D19,D$6:D$22,1)))</f>
        <v>14</v>
      </c>
      <c r="F19" s="9">
        <v>3.2824074074074076E-4</v>
      </c>
      <c r="G19" s="7">
        <f>IF(F19="","",(RANK(F19,F$6:F$22,1)))</f>
        <v>14</v>
      </c>
      <c r="H19" s="10">
        <f>D19+F19</f>
        <v>1.0500000000000002E-3</v>
      </c>
      <c r="I19" s="7">
        <f>IF(OR(D19="",F19=""),"",E19+G19)</f>
        <v>28</v>
      </c>
    </row>
    <row r="20" spans="1:9" ht="18.75" x14ac:dyDescent="0.3">
      <c r="A20" s="17" t="s">
        <v>38</v>
      </c>
      <c r="B20" s="7">
        <v>17</v>
      </c>
      <c r="C20" s="8" t="s">
        <v>27</v>
      </c>
      <c r="D20" s="9">
        <v>1.3888888888888889E-3</v>
      </c>
      <c r="E20" s="7">
        <f>IF(D20="","",(RANK(D20,D$6:D$22,1)))</f>
        <v>15</v>
      </c>
      <c r="F20" s="9">
        <v>2.9513888888888889E-4</v>
      </c>
      <c r="G20" s="7">
        <f>IF(F20="","",(RANK(F20,F$6:F$22,1)))</f>
        <v>13</v>
      </c>
      <c r="H20" s="10">
        <f>D20+F20</f>
        <v>1.6840277777777778E-3</v>
      </c>
      <c r="I20" s="7">
        <f>IF(OR(D20="",F20=""),"",E20+G20)</f>
        <v>28</v>
      </c>
    </row>
    <row r="21" spans="1:9" ht="18.75" x14ac:dyDescent="0.3">
      <c r="A21" s="17" t="s">
        <v>39</v>
      </c>
      <c r="B21" s="7">
        <v>15</v>
      </c>
      <c r="C21" s="8" t="s">
        <v>25</v>
      </c>
      <c r="D21" s="9">
        <v>1.3888888888888889E-3</v>
      </c>
      <c r="E21" s="7">
        <f>IF(D21="","",(RANK(D21,D$6:D$22,1)))</f>
        <v>15</v>
      </c>
      <c r="F21" s="9">
        <v>3.494212962962963E-4</v>
      </c>
      <c r="G21" s="7">
        <f>IF(F21="","",(RANK(F21,F$6:F$22,1)))</f>
        <v>16</v>
      </c>
      <c r="H21" s="10">
        <f>D21+F21</f>
        <v>1.7383101851851852E-3</v>
      </c>
      <c r="I21" s="7">
        <f>IF(OR(D21="",F21=""),"",E21+G21)</f>
        <v>31</v>
      </c>
    </row>
    <row r="22" spans="1:9" ht="18.75" x14ac:dyDescent="0.3">
      <c r="A22" s="17" t="s">
        <v>40</v>
      </c>
      <c r="B22" s="7">
        <v>4</v>
      </c>
      <c r="C22" s="8" t="s">
        <v>14</v>
      </c>
      <c r="D22" s="9">
        <v>1.3888888888888889E-3</v>
      </c>
      <c r="E22" s="7">
        <f>IF(D22="","",(RANK(D22,D$6:D$22,1)))</f>
        <v>15</v>
      </c>
      <c r="F22" s="9">
        <v>1.3888888888888889E-3</v>
      </c>
      <c r="G22" s="7">
        <f>IF(F22="","",(RANK(F22,F$6:F$22,1)))</f>
        <v>17</v>
      </c>
      <c r="H22" s="10">
        <f>D22+F22</f>
        <v>2.7777777777777779E-3</v>
      </c>
      <c r="I22" s="7">
        <f>IF(OR(D22="",F22=""),"",E22+G22)</f>
        <v>32</v>
      </c>
    </row>
    <row r="24" spans="1:9" ht="18.75" x14ac:dyDescent="0.3">
      <c r="C24" s="15" t="s">
        <v>45</v>
      </c>
    </row>
  </sheetData>
  <sheetProtection selectLockedCells="1"/>
  <protectedRanges>
    <protectedRange sqref="I2 I1:J1 I3:J4 K1:V4 A1:H4 A23:V27 A5:I22 K5:W22" name="Oblast1"/>
  </protectedRanges>
  <sortState ref="B6:I22">
    <sortCondition ref="I6:I22"/>
    <sortCondition ref="H6:H22"/>
  </sortState>
  <mergeCells count="2">
    <mergeCell ref="A4:J4"/>
    <mergeCell ref="I2:J2"/>
  </mergeCells>
  <printOptions horizontalCentered="1" verticalCentered="1"/>
  <pageMargins left="0.23622047244094491" right="0.23622047244094491" top="0.3937007874015748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SZeŠ Lanškroun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Střední zemědělskáškola Lanškroun</dc:creator>
  <cp:lastModifiedBy>Vladimír Čajnák</cp:lastModifiedBy>
  <cp:lastPrinted>2014-06-07T11:03:19Z</cp:lastPrinted>
  <dcterms:created xsi:type="dcterms:W3CDTF">2014-06-04T12:12:37Z</dcterms:created>
  <dcterms:modified xsi:type="dcterms:W3CDTF">2014-06-07T11:10:26Z</dcterms:modified>
</cp:coreProperties>
</file>